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NCOM_PC6\FileServer\COMNCOM\ΠΕΛΑΤΕΣ\Δ Πελάτες\0 ΔΗΜΟΙ\ΔΗΜΟΣ ΚΑΤΕΡΙΝΗΣ\ΣΦΗΟ\Διαβούλευση\"/>
    </mc:Choice>
  </mc:AlternateContent>
  <xr:revisionPtr revIDLastSave="0" documentId="13_ncr:1_{FA8E0E62-0058-4352-A5E1-7132F221529F}" xr6:coauthVersionLast="46" xr6:coauthVersionMax="46" xr10:uidLastSave="{00000000-0000-0000-0000-000000000000}"/>
  <bookViews>
    <workbookView xWindow="-120" yWindow="-120" windowWidth="29040" windowHeight="15840" xr2:uid="{47E52A8E-34AE-43E2-88B9-A0DCAE52F22E}"/>
  </bookViews>
  <sheets>
    <sheet name="Αναλυτική ιεράρχησ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C16" i="1"/>
  <c r="L13" i="1" l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H9" i="1"/>
  <c r="G9" i="1"/>
  <c r="F9" i="1"/>
  <c r="E9" i="1"/>
  <c r="D9" i="1"/>
  <c r="C9" i="1"/>
  <c r="G8" i="1"/>
  <c r="F8" i="1"/>
  <c r="E8" i="1"/>
  <c r="D8" i="1"/>
  <c r="C8" i="1"/>
  <c r="F7" i="1"/>
  <c r="E7" i="1"/>
  <c r="D7" i="1"/>
  <c r="C7" i="1"/>
  <c r="D6" i="1"/>
  <c r="C6" i="1"/>
  <c r="D5" i="1"/>
  <c r="C5" i="1"/>
  <c r="C4" i="1"/>
  <c r="C17" i="1" s="1"/>
  <c r="C25" i="1" l="1"/>
  <c r="C20" i="1"/>
  <c r="C18" i="1"/>
  <c r="C26" i="1"/>
  <c r="C22" i="1"/>
  <c r="C23" i="1"/>
  <c r="C24" i="1"/>
  <c r="C21" i="1"/>
  <c r="C19" i="1"/>
  <c r="C27" i="1" l="1"/>
  <c r="F20" i="1" s="1"/>
  <c r="F22" i="1" l="1"/>
  <c r="F16" i="1"/>
  <c r="F18" i="1"/>
  <c r="F17" i="1"/>
  <c r="F24" i="1"/>
  <c r="F21" i="1"/>
  <c r="F19" i="1"/>
  <c r="F23" i="1"/>
  <c r="F26" i="1"/>
  <c r="F25" i="1"/>
  <c r="I18" i="1" l="1"/>
  <c r="J18" i="1" s="1"/>
  <c r="I16" i="1"/>
  <c r="J16" i="1" s="1"/>
  <c r="I26" i="1"/>
  <c r="J26" i="1" s="1"/>
  <c r="I17" i="1"/>
  <c r="J17" i="1" s="1"/>
  <c r="I25" i="1"/>
  <c r="J25" i="1" s="1"/>
  <c r="I21" i="1"/>
  <c r="J21" i="1" s="1"/>
  <c r="I24" i="1"/>
  <c r="J24" i="1" s="1"/>
  <c r="I20" i="1"/>
  <c r="J20" i="1" s="1"/>
  <c r="I22" i="1"/>
  <c r="J22" i="1" s="1"/>
  <c r="I23" i="1"/>
  <c r="J23" i="1" s="1"/>
  <c r="I19" i="1"/>
  <c r="J19" i="1" s="1"/>
  <c r="F27" i="1"/>
  <c r="J27" i="1" l="1"/>
  <c r="M15" i="1" s="1"/>
  <c r="M19" i="1" s="1"/>
</calcChain>
</file>

<file path=xl/sharedStrings.xml><?xml version="1.0" encoding="utf-8"?>
<sst xmlns="http://schemas.openxmlformats.org/spreadsheetml/2006/main" count="69" uniqueCount="21">
  <si>
    <t>Κριτήρια</t>
  </si>
  <si>
    <t>Γεωμετρικός μέσος</t>
  </si>
  <si>
    <t>Συντελεστής βάρους</t>
  </si>
  <si>
    <t>SUM</t>
  </si>
  <si>
    <t>Διάνυσμα συνέπειας</t>
  </si>
  <si>
    <t>AVERAGE (λmax)</t>
  </si>
  <si>
    <t>Cons Index (CI)</t>
  </si>
  <si>
    <t>Cr=CI/RI</t>
  </si>
  <si>
    <t>Αριθμός θέσεων ή επιφάνεια δημοτικών χώρων στάθμευσης (στεγασμένων ή υπαίθριων)</t>
  </si>
  <si>
    <t>Αριθμός τερματικών σταθμών αστικών, υπεραστικών, τουριστικών λεωφορείων</t>
  </si>
  <si>
    <t>Εξυπηρετούμενος πληθυσμός (π.χ. Κάτοικοι/τ.μ. ή πυκνότητα κατοικιών ή μέσος συντελεστής δόμησης ή/και κάλυψης)</t>
  </si>
  <si>
    <t xml:space="preserve">Αριθμός κτιρίων τριτογενή τομέα υπηρεσιών (π.χ. δημόσιες υπηρεσίες, γραφεία, νοσοκομεία, κλινικές, κτλ.)  </t>
  </si>
  <si>
    <t xml:space="preserve">Υπαρξη πιάτσας ΕΔΧ-ΤΑΞΙ </t>
  </si>
  <si>
    <t>Ύπαρξη θέσεων στάθμευσης οχημάτων
ΑΜΕΑ</t>
  </si>
  <si>
    <t>Μήκος οδών ήπιας κυκλοφορίας ή περιπάτου/ αναψυχής (π.χ. ποδηλατόδρομοι, πεζόδρομοι)</t>
  </si>
  <si>
    <t>ΓΙΑ n=11, ο δείκτης RI είναι 1,51</t>
  </si>
  <si>
    <t>Αποδεκτό διότι Cr&lt;0,10</t>
  </si>
  <si>
    <t>Αριθμός θέσεων παρόδιας στάθμευσης (ελεύθερης ή ελεγχόμενης)</t>
  </si>
  <si>
    <t xml:space="preserve">Αριθμός θέσεων στάθμευσης οχημάτων τροφοδοσίας </t>
  </si>
  <si>
    <t>Απόσταση από λιμάνι ή από αεροδρόμιο ή από σιδηροδρομικό δίκτυο</t>
  </si>
  <si>
    <t>Απόσταση από πλησιέστερο πόλο 
αναψυχής/πολιτισμού/άθλησης/ τουρισμού (σημεία ενδιαφέροντος)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</si>
</sst>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rgb="FFFF0000"/>
      <name val="Arial"/>
      <family val="2"/>
      <charset val="161"/>
    </font>
    <font>
      <sz val="11"/>
      <color theme="4"/>
      <name val="Arial"/>
      <family val="2"/>
      <charset val="161"/>
    </font>
    <font>
      <sz val="11"/>
      <color rgb="FF0070C0"/>
      <name val="Arial"/>
      <family val="2"/>
      <charset val="161"/>
    </font>
    <font>
      <sz val="11"/>
      <color theme="0"/>
      <name val="Arial"/>
      <family val="2"/>
      <charset val="161"/>
    </font>
    <font>
      <b/>
      <sz val="11"/>
      <color theme="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Border="1" applyAlignment="1">
      <alignment horizontal="center" vertical="top" wrapText="1"/>
    </xf>
    <xf numFmtId="164" fontId="0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5CA1-889C-4EFE-9545-153205628618}">
  <dimension ref="B1:P42"/>
  <sheetViews>
    <sheetView tabSelected="1" zoomScale="60" zoomScaleNormal="60" workbookViewId="0">
      <selection activeCell="Q15" sqref="Q15"/>
    </sheetView>
  </sheetViews>
  <sheetFormatPr defaultRowHeight="15" x14ac:dyDescent="0.25"/>
  <cols>
    <col min="1" max="1" width="2.7109375" customWidth="1"/>
    <col min="2" max="2" width="24.5703125" customWidth="1"/>
    <col min="3" max="3" width="30.28515625" bestFit="1" customWidth="1"/>
    <col min="4" max="4" width="28.5703125" bestFit="1" customWidth="1"/>
    <col min="5" max="5" width="41.28515625" bestFit="1" customWidth="1"/>
    <col min="6" max="6" width="32.5703125" customWidth="1"/>
    <col min="7" max="7" width="30" customWidth="1"/>
    <col min="8" max="8" width="36.7109375" bestFit="1" customWidth="1"/>
    <col min="9" max="9" width="23.7109375" customWidth="1"/>
    <col min="10" max="10" width="31.85546875" bestFit="1" customWidth="1"/>
    <col min="11" max="11" width="24.5703125" customWidth="1"/>
    <col min="12" max="12" width="18.7109375" customWidth="1"/>
    <col min="13" max="13" width="22.42578125" bestFit="1" customWidth="1"/>
    <col min="14" max="14" width="5.7109375" customWidth="1"/>
    <col min="15" max="15" width="20.7109375" customWidth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6" ht="105.75" customHeight="1" x14ac:dyDescent="0.25">
      <c r="B2" s="20" t="s">
        <v>0</v>
      </c>
      <c r="C2" s="18" t="s">
        <v>8</v>
      </c>
      <c r="D2" s="18" t="s">
        <v>17</v>
      </c>
      <c r="E2" s="18" t="s">
        <v>9</v>
      </c>
      <c r="F2" s="18" t="s">
        <v>18</v>
      </c>
      <c r="G2" s="18" t="s">
        <v>10</v>
      </c>
      <c r="H2" s="18" t="s">
        <v>19</v>
      </c>
      <c r="I2" s="18" t="s">
        <v>11</v>
      </c>
      <c r="J2" s="18" t="s">
        <v>14</v>
      </c>
      <c r="K2" s="18" t="s">
        <v>20</v>
      </c>
      <c r="L2" s="19" t="s">
        <v>12</v>
      </c>
      <c r="M2" s="18" t="s">
        <v>13</v>
      </c>
      <c r="N2" s="10"/>
      <c r="O2" s="6"/>
      <c r="P2" s="2"/>
    </row>
    <row r="3" spans="2:16" ht="84" customHeight="1" x14ac:dyDescent="0.25">
      <c r="B3" s="18" t="s">
        <v>8</v>
      </c>
      <c r="C3" s="29">
        <v>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10"/>
      <c r="O3" s="2"/>
      <c r="P3" s="2"/>
    </row>
    <row r="4" spans="2:16" ht="77.25" customHeight="1" x14ac:dyDescent="0.25">
      <c r="B4" s="18" t="s">
        <v>17</v>
      </c>
      <c r="C4" s="25" t="e">
        <f>(1/D3)</f>
        <v>#DIV/0!</v>
      </c>
      <c r="D4" s="29">
        <v>1</v>
      </c>
      <c r="E4" s="24"/>
      <c r="F4" s="24"/>
      <c r="G4" s="24"/>
      <c r="H4" s="24"/>
      <c r="I4" s="24"/>
      <c r="J4" s="24"/>
      <c r="K4" s="24"/>
      <c r="L4" s="24"/>
      <c r="M4" s="24"/>
      <c r="N4" s="10"/>
      <c r="O4" s="5"/>
      <c r="P4" s="2"/>
    </row>
    <row r="5" spans="2:16" ht="86.25" customHeight="1" x14ac:dyDescent="0.25">
      <c r="B5" s="18" t="s">
        <v>9</v>
      </c>
      <c r="C5" s="25" t="e">
        <f>1/E3</f>
        <v>#DIV/0!</v>
      </c>
      <c r="D5" s="25" t="e">
        <f>1/E4</f>
        <v>#DIV/0!</v>
      </c>
      <c r="E5" s="29">
        <v>1</v>
      </c>
      <c r="F5" s="24"/>
      <c r="G5" s="24"/>
      <c r="H5" s="24"/>
      <c r="I5" s="24"/>
      <c r="J5" s="24"/>
      <c r="K5" s="24"/>
      <c r="L5" s="24"/>
      <c r="M5" s="24"/>
      <c r="N5" s="10"/>
      <c r="O5" s="2"/>
      <c r="P5" s="2"/>
    </row>
    <row r="6" spans="2:16" ht="59.25" customHeight="1" x14ac:dyDescent="0.25">
      <c r="B6" s="18" t="s">
        <v>18</v>
      </c>
      <c r="C6" s="25" t="e">
        <f>1/F3</f>
        <v>#DIV/0!</v>
      </c>
      <c r="D6" s="25" t="e">
        <f>1/F4</f>
        <v>#DIV/0!</v>
      </c>
      <c r="E6" s="25" t="e">
        <f>1/F5</f>
        <v>#DIV/0!</v>
      </c>
      <c r="F6" s="29">
        <v>1</v>
      </c>
      <c r="G6" s="24"/>
      <c r="H6" s="24"/>
      <c r="I6" s="24"/>
      <c r="J6" s="24"/>
      <c r="K6" s="24"/>
      <c r="L6" s="24"/>
      <c r="M6" s="24"/>
      <c r="N6" s="10"/>
      <c r="O6" s="2"/>
      <c r="P6" s="2"/>
    </row>
    <row r="7" spans="2:16" ht="106.5" customHeight="1" x14ac:dyDescent="0.25">
      <c r="B7" s="18" t="s">
        <v>10</v>
      </c>
      <c r="C7" s="25" t="e">
        <f>1/G3</f>
        <v>#DIV/0!</v>
      </c>
      <c r="D7" s="25" t="e">
        <f>1/G4</f>
        <v>#DIV/0!</v>
      </c>
      <c r="E7" s="25" t="e">
        <f>1/G5</f>
        <v>#DIV/0!</v>
      </c>
      <c r="F7" s="25" t="e">
        <f>1/G6</f>
        <v>#DIV/0!</v>
      </c>
      <c r="G7" s="29">
        <v>1</v>
      </c>
      <c r="H7" s="24"/>
      <c r="I7" s="24"/>
      <c r="J7" s="24"/>
      <c r="K7" s="24"/>
      <c r="L7" s="24"/>
      <c r="M7" s="24"/>
      <c r="N7" s="10"/>
      <c r="O7" s="2"/>
      <c r="P7" s="2"/>
    </row>
    <row r="8" spans="2:16" ht="66.75" customHeight="1" x14ac:dyDescent="0.25">
      <c r="B8" s="18" t="s">
        <v>19</v>
      </c>
      <c r="C8" s="25" t="e">
        <f>1/H3</f>
        <v>#DIV/0!</v>
      </c>
      <c r="D8" s="25" t="e">
        <f>1/H4</f>
        <v>#DIV/0!</v>
      </c>
      <c r="E8" s="25" t="e">
        <f>1/H5</f>
        <v>#DIV/0!</v>
      </c>
      <c r="F8" s="25" t="e">
        <f>1/H6</f>
        <v>#DIV/0!</v>
      </c>
      <c r="G8" s="25" t="e">
        <f>1/H7</f>
        <v>#DIV/0!</v>
      </c>
      <c r="H8" s="29">
        <v>1</v>
      </c>
      <c r="I8" s="24"/>
      <c r="J8" s="24"/>
      <c r="K8" s="24"/>
      <c r="L8" s="24"/>
      <c r="M8" s="24"/>
      <c r="N8" s="10"/>
      <c r="O8" s="2"/>
      <c r="P8" s="2"/>
    </row>
    <row r="9" spans="2:16" ht="100.5" customHeight="1" x14ac:dyDescent="0.25">
      <c r="B9" s="18" t="s">
        <v>11</v>
      </c>
      <c r="C9" s="25" t="e">
        <f>1/I3</f>
        <v>#DIV/0!</v>
      </c>
      <c r="D9" s="25" t="e">
        <f>1/I4</f>
        <v>#DIV/0!</v>
      </c>
      <c r="E9" s="25" t="e">
        <f>1/I5</f>
        <v>#DIV/0!</v>
      </c>
      <c r="F9" s="25" t="e">
        <f>1/I6</f>
        <v>#DIV/0!</v>
      </c>
      <c r="G9" s="25" t="e">
        <f>1/I7</f>
        <v>#DIV/0!</v>
      </c>
      <c r="H9" s="26" t="e">
        <f>1/I8</f>
        <v>#DIV/0!</v>
      </c>
      <c r="I9" s="29">
        <v>1</v>
      </c>
      <c r="J9" s="24"/>
      <c r="K9" s="24"/>
      <c r="L9" s="24"/>
      <c r="M9" s="24"/>
      <c r="N9" s="10"/>
      <c r="O9" s="2"/>
      <c r="P9" s="2"/>
    </row>
    <row r="10" spans="2:16" ht="91.5" customHeight="1" x14ac:dyDescent="0.25">
      <c r="B10" s="18" t="s">
        <v>14</v>
      </c>
      <c r="C10" s="25" t="e">
        <f>1/J3</f>
        <v>#DIV/0!</v>
      </c>
      <c r="D10" s="25" t="e">
        <f>1/J4</f>
        <v>#DIV/0!</v>
      </c>
      <c r="E10" s="25" t="e">
        <f>1/J5</f>
        <v>#DIV/0!</v>
      </c>
      <c r="F10" s="25" t="e">
        <f>1/J6</f>
        <v>#DIV/0!</v>
      </c>
      <c r="G10" s="25" t="e">
        <f>1/J7</f>
        <v>#DIV/0!</v>
      </c>
      <c r="H10" s="26" t="e">
        <f>1/J8</f>
        <v>#DIV/0!</v>
      </c>
      <c r="I10" s="26" t="e">
        <f>1/J9</f>
        <v>#DIV/0!</v>
      </c>
      <c r="J10" s="29">
        <v>1</v>
      </c>
      <c r="K10" s="24"/>
      <c r="L10" s="24"/>
      <c r="M10" s="24"/>
      <c r="N10" s="10"/>
      <c r="O10" s="2"/>
      <c r="P10" s="2"/>
    </row>
    <row r="11" spans="2:16" ht="90.75" customHeight="1" x14ac:dyDescent="0.25">
      <c r="B11" s="18" t="s">
        <v>20</v>
      </c>
      <c r="C11" s="25" t="e">
        <f>1/K3</f>
        <v>#DIV/0!</v>
      </c>
      <c r="D11" s="25" t="e">
        <f>1/K4</f>
        <v>#DIV/0!</v>
      </c>
      <c r="E11" s="25" t="e">
        <f>1/K5</f>
        <v>#DIV/0!</v>
      </c>
      <c r="F11" s="25" t="e">
        <f>1/K6</f>
        <v>#DIV/0!</v>
      </c>
      <c r="G11" s="25" t="e">
        <f>1/K7</f>
        <v>#DIV/0!</v>
      </c>
      <c r="H11" s="26" t="e">
        <f>1/K8</f>
        <v>#DIV/0!</v>
      </c>
      <c r="I11" s="26" t="e">
        <f>1/K9</f>
        <v>#DIV/0!</v>
      </c>
      <c r="J11" s="26" t="e">
        <f>1/K10</f>
        <v>#DIV/0!</v>
      </c>
      <c r="K11" s="29">
        <v>1</v>
      </c>
      <c r="L11" s="24"/>
      <c r="M11" s="24"/>
      <c r="N11" s="10"/>
      <c r="O11" s="2"/>
      <c r="P11" s="2"/>
    </row>
    <row r="12" spans="2:16" ht="68.25" customHeight="1" x14ac:dyDescent="0.25">
      <c r="B12" s="19" t="s">
        <v>12</v>
      </c>
      <c r="C12" s="25" t="e">
        <f>1/L3</f>
        <v>#DIV/0!</v>
      </c>
      <c r="D12" s="25" t="e">
        <f>1/L4</f>
        <v>#DIV/0!</v>
      </c>
      <c r="E12" s="25" t="e">
        <f>1/L5</f>
        <v>#DIV/0!</v>
      </c>
      <c r="F12" s="25" t="e">
        <f>1/L6</f>
        <v>#DIV/0!</v>
      </c>
      <c r="G12" s="25" t="e">
        <f>1/L7</f>
        <v>#DIV/0!</v>
      </c>
      <c r="H12" s="26" t="e">
        <f>1/L8</f>
        <v>#DIV/0!</v>
      </c>
      <c r="I12" s="26" t="e">
        <f>1/L9</f>
        <v>#DIV/0!</v>
      </c>
      <c r="J12" s="26" t="e">
        <f>1/L10</f>
        <v>#DIV/0!</v>
      </c>
      <c r="K12" s="26" t="e">
        <f>1/L11</f>
        <v>#DIV/0!</v>
      </c>
      <c r="L12" s="29">
        <v>1</v>
      </c>
      <c r="M12" s="24"/>
      <c r="N12" s="10"/>
      <c r="O12" s="2"/>
      <c r="P12" s="2"/>
    </row>
    <row r="13" spans="2:16" ht="66" customHeight="1" x14ac:dyDescent="0.25">
      <c r="B13" s="18" t="s">
        <v>13</v>
      </c>
      <c r="C13" s="25" t="e">
        <f>1/M3</f>
        <v>#DIV/0!</v>
      </c>
      <c r="D13" s="25" t="e">
        <f>1/M4</f>
        <v>#DIV/0!</v>
      </c>
      <c r="E13" s="25" t="e">
        <f>1/M5</f>
        <v>#DIV/0!</v>
      </c>
      <c r="F13" s="25" t="e">
        <f>1/M6</f>
        <v>#DIV/0!</v>
      </c>
      <c r="G13" s="25" t="e">
        <f>1/M7</f>
        <v>#DIV/0!</v>
      </c>
      <c r="H13" s="26" t="e">
        <f>1/M8</f>
        <v>#DIV/0!</v>
      </c>
      <c r="I13" s="26" t="e">
        <f>1/M9</f>
        <v>#DIV/0!</v>
      </c>
      <c r="J13" s="26" t="e">
        <f>1/M10</f>
        <v>#DIV/0!</v>
      </c>
      <c r="K13" s="26" t="e">
        <f>1/M11</f>
        <v>#DIV/0!</v>
      </c>
      <c r="L13" s="26" t="e">
        <f>1/M12</f>
        <v>#DIV/0!</v>
      </c>
      <c r="M13" s="29">
        <v>1</v>
      </c>
      <c r="N13" s="10"/>
      <c r="O13" s="2"/>
      <c r="P13" s="2"/>
    </row>
    <row r="14" spans="2:16" s="14" customFormat="1" ht="24.75" customHeight="1" x14ac:dyDescent="0.25">
      <c r="B14" s="6"/>
      <c r="C14" s="11"/>
      <c r="D14" s="11"/>
      <c r="E14" s="11"/>
      <c r="F14" s="11"/>
      <c r="G14" s="11"/>
      <c r="H14" s="6"/>
      <c r="I14" s="12"/>
      <c r="J14" s="12"/>
      <c r="K14" s="12"/>
      <c r="L14" s="13"/>
      <c r="M14" s="13"/>
      <c r="N14" s="13"/>
      <c r="O14" s="15"/>
      <c r="P14" s="15"/>
    </row>
    <row r="15" spans="2:16" ht="54.95" customHeight="1" x14ac:dyDescent="0.25">
      <c r="B15" s="20" t="s">
        <v>0</v>
      </c>
      <c r="C15" s="20" t="s">
        <v>1</v>
      </c>
      <c r="D15" s="7"/>
      <c r="E15" s="20" t="s">
        <v>0</v>
      </c>
      <c r="F15" s="20" t="s">
        <v>2</v>
      </c>
      <c r="G15" s="7"/>
      <c r="H15" s="20" t="s">
        <v>0</v>
      </c>
      <c r="I15" s="21"/>
      <c r="J15" s="20" t="s">
        <v>4</v>
      </c>
      <c r="K15" s="10"/>
      <c r="L15" s="20" t="s">
        <v>6</v>
      </c>
      <c r="M15" s="20" t="e">
        <f>(J27-11)/(11-1)</f>
        <v>#DIV/0!</v>
      </c>
      <c r="N15" s="10"/>
      <c r="O15" s="2"/>
      <c r="P15" s="2"/>
    </row>
    <row r="16" spans="2:16" ht="80.25" customHeight="1" x14ac:dyDescent="0.25">
      <c r="B16" s="18" t="s">
        <v>8</v>
      </c>
      <c r="C16" s="27">
        <f>GEOMEAN(C3:M3)</f>
        <v>1</v>
      </c>
      <c r="D16" s="7"/>
      <c r="E16" s="18" t="s">
        <v>8</v>
      </c>
      <c r="F16" s="27" t="e">
        <f>C16/C$27</f>
        <v>#DIV/0!</v>
      </c>
      <c r="G16" s="7"/>
      <c r="H16" s="18" t="s">
        <v>8</v>
      </c>
      <c r="I16" s="28" t="e">
        <f>(C3*F16)+(D3*F17)+(E3*F18)+(F3*F19)+(G3*F20)+(H3*F21)+(I3*F22)+(J3*F23)+(K3*F24)+(L3*F25)+(M3*F26)</f>
        <v>#DIV/0!</v>
      </c>
      <c r="J16" s="27" t="e">
        <f>I16/F16</f>
        <v>#DIV/0!</v>
      </c>
      <c r="K16" s="10"/>
      <c r="L16" s="7"/>
      <c r="M16" s="7"/>
      <c r="N16" s="10"/>
      <c r="O16" s="2"/>
      <c r="P16" s="2"/>
    </row>
    <row r="17" spans="2:16" ht="72" customHeight="1" x14ac:dyDescent="0.25">
      <c r="B17" s="18" t="s">
        <v>17</v>
      </c>
      <c r="C17" s="27" t="e">
        <f t="shared" ref="C17:C25" si="0">GEOMEAN(C4:M4)</f>
        <v>#DIV/0!</v>
      </c>
      <c r="D17" s="7"/>
      <c r="E17" s="18" t="s">
        <v>17</v>
      </c>
      <c r="F17" s="27" t="e">
        <f t="shared" ref="F17:F26" si="1">C17/C$27</f>
        <v>#DIV/0!</v>
      </c>
      <c r="G17" s="7"/>
      <c r="H17" s="18" t="s">
        <v>17</v>
      </c>
      <c r="I17" s="28" t="e">
        <f>(F16*C4)+(F17*D4)+(F18*E4)+(F19*F4)+(F20*G4)+(F21*H4)+(F22*I4)+(F23*J4)+(F24*K4)+(F25*L4)+(F26*M4)</f>
        <v>#DIV/0!</v>
      </c>
      <c r="J17" s="27" t="e">
        <f t="shared" ref="J17:J26" si="2">I17/F17</f>
        <v>#DIV/0!</v>
      </c>
      <c r="K17" s="10"/>
      <c r="L17" s="30" t="s">
        <v>15</v>
      </c>
      <c r="M17" s="31"/>
      <c r="N17" s="10"/>
      <c r="O17" s="2"/>
      <c r="P17" s="2"/>
    </row>
    <row r="18" spans="2:16" ht="99" customHeight="1" x14ac:dyDescent="0.25">
      <c r="B18" s="18" t="s">
        <v>9</v>
      </c>
      <c r="C18" s="27" t="e">
        <f t="shared" si="0"/>
        <v>#DIV/0!</v>
      </c>
      <c r="D18" s="7"/>
      <c r="E18" s="18" t="s">
        <v>9</v>
      </c>
      <c r="F18" s="27" t="e">
        <f t="shared" si="1"/>
        <v>#DIV/0!</v>
      </c>
      <c r="G18" s="7"/>
      <c r="H18" s="18" t="s">
        <v>9</v>
      </c>
      <c r="I18" s="28" t="e">
        <f>(F16*C5)+(F17*D5)+(F18*E5)+(F19*F5)+(F20*G5)+(F21*H5)+(F22*I5)+(F23*J5)+(F24*K5)+(F25*L5)+(F26*M5)</f>
        <v>#DIV/0!</v>
      </c>
      <c r="J18" s="27" t="e">
        <f t="shared" si="2"/>
        <v>#DIV/0!</v>
      </c>
      <c r="K18" s="10"/>
      <c r="L18" s="8"/>
      <c r="M18" s="8"/>
      <c r="N18" s="10"/>
      <c r="O18" s="2"/>
      <c r="P18" s="2"/>
    </row>
    <row r="19" spans="2:16" ht="94.5" customHeight="1" x14ac:dyDescent="0.25">
      <c r="B19" s="18" t="s">
        <v>18</v>
      </c>
      <c r="C19" s="27" t="e">
        <f t="shared" si="0"/>
        <v>#DIV/0!</v>
      </c>
      <c r="D19" s="7"/>
      <c r="E19" s="18" t="s">
        <v>18</v>
      </c>
      <c r="F19" s="27" t="e">
        <f t="shared" si="1"/>
        <v>#DIV/0!</v>
      </c>
      <c r="G19" s="7"/>
      <c r="H19" s="18" t="s">
        <v>18</v>
      </c>
      <c r="I19" s="28" t="e">
        <f>(F16*C6)+(F17*D6)+(F18*E6)+(F19*F6)+(F20*G6)+(F21*H6)+(F22*I6)+(F23*J6)+(F24*K6)+(F25*L6)+(F26*M6)</f>
        <v>#DIV/0!</v>
      </c>
      <c r="J19" s="27" t="e">
        <f t="shared" si="2"/>
        <v>#DIV/0!</v>
      </c>
      <c r="K19" s="10"/>
      <c r="L19" s="20" t="s">
        <v>7</v>
      </c>
      <c r="M19" s="20" t="e">
        <f>M15/1.51</f>
        <v>#DIV/0!</v>
      </c>
      <c r="N19" s="10"/>
      <c r="O19" s="2"/>
      <c r="P19" s="2"/>
    </row>
    <row r="20" spans="2:16" ht="105.75" customHeight="1" x14ac:dyDescent="0.25">
      <c r="B20" s="18" t="s">
        <v>10</v>
      </c>
      <c r="C20" s="27" t="e">
        <f t="shared" si="0"/>
        <v>#DIV/0!</v>
      </c>
      <c r="D20" s="7"/>
      <c r="E20" s="18" t="s">
        <v>10</v>
      </c>
      <c r="F20" s="27" t="e">
        <f t="shared" si="1"/>
        <v>#DIV/0!</v>
      </c>
      <c r="G20" s="7"/>
      <c r="H20" s="18" t="s">
        <v>10</v>
      </c>
      <c r="I20" s="28" t="e">
        <f>(F16*C7)+(F17*D7)+(F18*E7)+(F19*F7)+(F20*G7)+(F21*H7)+(F22*I7)+(F23*J7)+(F24*K7)+(F25*L7)+(F26*M7)</f>
        <v>#DIV/0!</v>
      </c>
      <c r="J20" s="27" t="e">
        <f t="shared" si="2"/>
        <v>#DIV/0!</v>
      </c>
      <c r="K20" s="10"/>
      <c r="L20" s="7"/>
      <c r="M20" s="7"/>
      <c r="N20" s="10"/>
      <c r="O20" s="2"/>
      <c r="P20" s="2"/>
    </row>
    <row r="21" spans="2:16" ht="72" customHeight="1" x14ac:dyDescent="0.25">
      <c r="B21" s="18" t="s">
        <v>19</v>
      </c>
      <c r="C21" s="27" t="e">
        <f t="shared" si="0"/>
        <v>#DIV/0!</v>
      </c>
      <c r="D21" s="7"/>
      <c r="E21" s="18" t="s">
        <v>19</v>
      </c>
      <c r="F21" s="27" t="e">
        <f t="shared" si="1"/>
        <v>#DIV/0!</v>
      </c>
      <c r="G21" s="7"/>
      <c r="H21" s="18" t="s">
        <v>19</v>
      </c>
      <c r="I21" s="28" t="e">
        <f>(F16*C8)+(F17*D8)+(F18*E8)+(F19*F8)+(F20*G8)+(F21*H8)+(F22*I8)+(F23*J8)+(F24*K8)+(F25*L8)+(F26*M8)</f>
        <v>#DIV/0!</v>
      </c>
      <c r="J21" s="27" t="e">
        <f t="shared" si="2"/>
        <v>#DIV/0!</v>
      </c>
      <c r="K21" s="10"/>
      <c r="L21" s="30" t="s">
        <v>16</v>
      </c>
      <c r="M21" s="31"/>
      <c r="N21" s="10"/>
      <c r="O21" s="2"/>
      <c r="P21" s="2"/>
    </row>
    <row r="22" spans="2:16" ht="85.5" x14ac:dyDescent="0.25">
      <c r="B22" s="18" t="s">
        <v>11</v>
      </c>
      <c r="C22" s="27" t="e">
        <f t="shared" si="0"/>
        <v>#DIV/0!</v>
      </c>
      <c r="D22" s="7"/>
      <c r="E22" s="18" t="s">
        <v>11</v>
      </c>
      <c r="F22" s="27" t="e">
        <f t="shared" si="1"/>
        <v>#DIV/0!</v>
      </c>
      <c r="G22" s="7"/>
      <c r="H22" s="18" t="s">
        <v>11</v>
      </c>
      <c r="I22" s="28" t="e">
        <f>(F16*C9)+(F17*D9)+(F18*E9)+(F19*F9)+(F20*G9)+(F21*H9)+(F22*I9)+(F23*J9)+(F24*K9)+(F25*L9)+(F26*M9)</f>
        <v>#DIV/0!</v>
      </c>
      <c r="J22" s="27" t="e">
        <f t="shared" si="2"/>
        <v>#DIV/0!</v>
      </c>
      <c r="K22" s="10"/>
      <c r="L22" s="10"/>
      <c r="M22" s="10"/>
      <c r="N22" s="10"/>
      <c r="O22" s="2"/>
      <c r="P22" s="2"/>
    </row>
    <row r="23" spans="2:16" ht="84.75" customHeight="1" x14ac:dyDescent="0.25">
      <c r="B23" s="18" t="s">
        <v>14</v>
      </c>
      <c r="C23" s="27" t="e">
        <f t="shared" si="0"/>
        <v>#DIV/0!</v>
      </c>
      <c r="D23" s="7"/>
      <c r="E23" s="18" t="s">
        <v>14</v>
      </c>
      <c r="F23" s="27" t="e">
        <f t="shared" si="1"/>
        <v>#DIV/0!</v>
      </c>
      <c r="G23" s="7"/>
      <c r="H23" s="18" t="s">
        <v>14</v>
      </c>
      <c r="I23" s="28" t="e">
        <f>(F16*C10)+(F17*D10)+(F18*E10)+(F19*F10)+(F20*G10)+(F21*H10)+(F22*I10)+(F23*J10)+(F24*K10)+(F25*L10)+(F26*M10)</f>
        <v>#DIV/0!</v>
      </c>
      <c r="J23" s="27" t="e">
        <f t="shared" si="2"/>
        <v>#DIV/0!</v>
      </c>
      <c r="K23" s="10"/>
      <c r="L23" s="10"/>
      <c r="M23" s="10"/>
      <c r="N23" s="10"/>
      <c r="O23" s="2"/>
      <c r="P23" s="2"/>
    </row>
    <row r="24" spans="2:16" ht="68.25" customHeight="1" x14ac:dyDescent="0.25">
      <c r="B24" s="18" t="s">
        <v>20</v>
      </c>
      <c r="C24" s="27" t="e">
        <f t="shared" si="0"/>
        <v>#DIV/0!</v>
      </c>
      <c r="D24" s="7"/>
      <c r="E24" s="18" t="s">
        <v>20</v>
      </c>
      <c r="F24" s="27" t="e">
        <f t="shared" si="1"/>
        <v>#DIV/0!</v>
      </c>
      <c r="G24" s="7"/>
      <c r="H24" s="18" t="s">
        <v>20</v>
      </c>
      <c r="I24" s="28" t="e">
        <f>(F16*C11)+(F17*D11)+(F18*E11)+(F19*F11)+(F20*G11)+(F21*H11)+(F22*I11)+(F23*J11)+(F24*K11)+(F25*L11)+(F26*M11)</f>
        <v>#DIV/0!</v>
      </c>
      <c r="J24" s="27" t="e">
        <f t="shared" si="2"/>
        <v>#DIV/0!</v>
      </c>
      <c r="K24" s="10"/>
      <c r="L24" s="10"/>
      <c r="M24" s="10"/>
      <c r="N24" s="10"/>
      <c r="O24" s="2"/>
      <c r="P24" s="2"/>
    </row>
    <row r="25" spans="2:16" ht="54.95" customHeight="1" x14ac:dyDescent="0.25">
      <c r="B25" s="19" t="s">
        <v>12</v>
      </c>
      <c r="C25" s="27" t="e">
        <f t="shared" si="0"/>
        <v>#DIV/0!</v>
      </c>
      <c r="D25" s="7"/>
      <c r="E25" s="19" t="s">
        <v>12</v>
      </c>
      <c r="F25" s="27" t="e">
        <f t="shared" si="1"/>
        <v>#DIV/0!</v>
      </c>
      <c r="G25" s="7"/>
      <c r="H25" s="19" t="s">
        <v>12</v>
      </c>
      <c r="I25" s="28" t="e">
        <f>(F16*C12)+(F17*D12)+(F18*E12)+(F19*F12)+(F20*G12)+(F21*H12)+(F22*I12)+(F23*J12)+(F24*K12)+(F25*L12)+(F26*M12)</f>
        <v>#DIV/0!</v>
      </c>
      <c r="J25" s="27" t="e">
        <f t="shared" si="2"/>
        <v>#DIV/0!</v>
      </c>
      <c r="K25" s="10"/>
      <c r="L25" s="10"/>
      <c r="M25" s="10"/>
      <c r="N25" s="10"/>
      <c r="O25" s="2"/>
      <c r="P25" s="2"/>
    </row>
    <row r="26" spans="2:16" ht="51.75" customHeight="1" x14ac:dyDescent="0.25">
      <c r="B26" s="18" t="s">
        <v>13</v>
      </c>
      <c r="C26" s="27" t="e">
        <f>GEOMEAN(C13:M13)</f>
        <v>#DIV/0!</v>
      </c>
      <c r="D26" s="7"/>
      <c r="E26" s="18" t="s">
        <v>13</v>
      </c>
      <c r="F26" s="27" t="e">
        <f t="shared" si="1"/>
        <v>#DIV/0!</v>
      </c>
      <c r="G26" s="7"/>
      <c r="H26" s="18" t="s">
        <v>13</v>
      </c>
      <c r="I26" s="28" t="e">
        <f>(F16*C13)+(F17*D13)+(F18*E13)+(F19*F13)+(F20*G13)+(F21*H13)+(F22*I13)+(F23*J13)+(F24*K13)+(F25*L13)+(F26*M13)</f>
        <v>#DIV/0!</v>
      </c>
      <c r="J26" s="27" t="e">
        <f t="shared" si="2"/>
        <v>#DIV/0!</v>
      </c>
      <c r="K26" s="10"/>
      <c r="L26" s="10"/>
      <c r="M26" s="10"/>
      <c r="N26" s="10"/>
      <c r="O26" s="2"/>
      <c r="P26" s="2"/>
    </row>
    <row r="27" spans="2:16" ht="43.5" customHeight="1" x14ac:dyDescent="0.25">
      <c r="B27" s="23" t="s">
        <v>3</v>
      </c>
      <c r="C27" s="23" t="e">
        <f>SUM(C16:C26)</f>
        <v>#DIV/0!</v>
      </c>
      <c r="D27" s="7"/>
      <c r="E27" s="23" t="s">
        <v>3</v>
      </c>
      <c r="F27" s="23" t="e">
        <f>SUM(F16:F26)</f>
        <v>#DIV/0!</v>
      </c>
      <c r="G27" s="7"/>
      <c r="H27" s="10"/>
      <c r="I27" s="22" t="s">
        <v>5</v>
      </c>
      <c r="J27" s="22" t="e">
        <f>AVERAGE(J16:J26)</f>
        <v>#DIV/0!</v>
      </c>
      <c r="K27" s="10"/>
      <c r="L27" s="10"/>
      <c r="M27" s="10"/>
      <c r="N27" s="10"/>
      <c r="O27" s="2"/>
      <c r="P27" s="2"/>
    </row>
    <row r="28" spans="2:16" ht="20.100000000000001" customHeight="1" x14ac:dyDescent="0.25">
      <c r="B28" s="7"/>
      <c r="C28" s="9"/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2"/>
      <c r="P28" s="2"/>
    </row>
    <row r="29" spans="2:16" ht="15" customHeight="1" x14ac:dyDescent="0.25">
      <c r="B29" s="3"/>
      <c r="C29" s="3"/>
      <c r="D29" s="2"/>
      <c r="E29" s="2"/>
      <c r="F29" s="2"/>
      <c r="G29" s="2"/>
      <c r="H29" s="2"/>
      <c r="I29" s="2"/>
      <c r="J29" s="16"/>
      <c r="K29" s="16"/>
      <c r="L29" s="2"/>
      <c r="M29" s="2"/>
      <c r="N29" s="2"/>
      <c r="O29" s="2"/>
      <c r="P29" s="2"/>
    </row>
    <row r="30" spans="2:16" x14ac:dyDescent="0.25">
      <c r="B30" s="2"/>
      <c r="C30" s="2"/>
      <c r="D30" s="2"/>
      <c r="E30" s="2"/>
      <c r="F30" s="2"/>
      <c r="G30" s="2"/>
      <c r="H30" s="2"/>
      <c r="I30" s="17"/>
      <c r="J30" s="2"/>
      <c r="K30" s="2"/>
      <c r="L30" s="2"/>
      <c r="M30" s="2"/>
      <c r="N30" s="2"/>
      <c r="O30" s="2"/>
      <c r="P30" s="2"/>
    </row>
    <row r="31" spans="2:16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42" spans="2:16" x14ac:dyDescent="0.25">
      <c r="C42" s="4"/>
      <c r="D42" s="4"/>
      <c r="E42" s="4"/>
      <c r="F42" s="4"/>
      <c r="G42" s="4"/>
      <c r="H42" s="4"/>
    </row>
  </sheetData>
  <sheetProtection algorithmName="SHA-512" hashValue="vXDQyOlp/rsOleKjUb9eJePx6oD5youGetm7MCVWvTiFjBjbs0EXVJ48YmvFowJphBXVu17avc20aQchzeGLTg==" saltValue="4banUFGnXpUkUZ7c8uhfzQ==" spinCount="100000" sheet="1" objects="1" scenarios="1"/>
  <mergeCells count="2">
    <mergeCell ref="L21:M21"/>
    <mergeCell ref="L17:M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Αναλυτική ιεράρχηση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comncom-pc5@outlook.com.gr</dc:creator>
  <cp:lastModifiedBy>comncom-pc5@outlook.com.gr</cp:lastModifiedBy>
  <dcterms:created xsi:type="dcterms:W3CDTF">2021-01-12T07:52:53Z</dcterms:created>
  <dcterms:modified xsi:type="dcterms:W3CDTF">2021-05-21T11:56:44Z</dcterms:modified>
</cp:coreProperties>
</file>